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2_23\"/>
    </mc:Choice>
  </mc:AlternateContent>
  <bookViews>
    <workbookView xWindow="0" yWindow="0" windowWidth="28800" windowHeight="12300"/>
  </bookViews>
  <sheets>
    <sheet name="Bmgr2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0" l="1"/>
  <c r="H22" i="10"/>
  <c r="F22" i="10" s="1"/>
  <c r="G22" i="10"/>
  <c r="G24" i="10" l="1"/>
  <c r="F24" i="10" s="1"/>
  <c r="G27" i="10"/>
  <c r="F27" i="10"/>
  <c r="I13" i="10" l="1"/>
  <c r="H13" i="10"/>
  <c r="G13" i="10"/>
  <c r="F13" i="10"/>
  <c r="I12" i="10" l="1"/>
  <c r="H12" i="10"/>
  <c r="G12" i="10"/>
  <c r="G21" i="10"/>
  <c r="F21" i="10" s="1"/>
  <c r="F12" i="10" l="1"/>
  <c r="I17" i="10"/>
  <c r="H17" i="10"/>
  <c r="G17" i="10"/>
  <c r="I16" i="10"/>
  <c r="I15" i="10"/>
  <c r="G15" i="10"/>
  <c r="F17" i="10" l="1"/>
  <c r="I28" i="10"/>
  <c r="H28" i="10"/>
  <c r="G28" i="10"/>
  <c r="I26" i="10"/>
  <c r="H26" i="10"/>
  <c r="G26" i="10"/>
  <c r="I25" i="10"/>
  <c r="H25" i="10"/>
  <c r="G25" i="10"/>
  <c r="I23" i="10"/>
  <c r="H23" i="10"/>
  <c r="G23" i="10"/>
  <c r="I18" i="10"/>
  <c r="H18" i="10"/>
  <c r="G18" i="10"/>
  <c r="H16" i="10"/>
  <c r="G16" i="10"/>
  <c r="H15" i="10"/>
  <c r="I14" i="10"/>
  <c r="H14" i="10"/>
  <c r="G14" i="10"/>
  <c r="I11" i="10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F9" i="10" l="1"/>
  <c r="F8" i="10"/>
  <c r="F7" i="10"/>
  <c r="F11" i="10"/>
  <c r="F16" i="10"/>
  <c r="F14" i="10"/>
  <c r="F18" i="10"/>
  <c r="F10" i="10"/>
  <c r="F15" i="10"/>
  <c r="F25" i="10"/>
  <c r="F26" i="10"/>
  <c r="F23" i="10"/>
  <c r="F28" i="10"/>
  <c r="K19" i="10"/>
  <c r="O19" i="10" l="1"/>
  <c r="N19" i="10"/>
  <c r="M19" i="10"/>
  <c r="L19" i="10"/>
  <c r="J19" i="10"/>
  <c r="I19" i="10"/>
  <c r="H19" i="10"/>
  <c r="G19" i="10"/>
  <c r="C19" i="10"/>
  <c r="F19" i="10"/>
</calcChain>
</file>

<file path=xl/sharedStrings.xml><?xml version="1.0" encoding="utf-8"?>
<sst xmlns="http://schemas.openxmlformats.org/spreadsheetml/2006/main" count="112" uniqueCount="75">
  <si>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</si>
  <si>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</si>
  <si>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</si>
  <si>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</si>
  <si>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</si>
  <si>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</si>
  <si>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</si>
  <si>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</si>
  <si>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</si>
  <si>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</si>
  <si>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</si>
  <si>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</si>
  <si>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</si>
  <si>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</si>
  <si>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</si>
  <si>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</si>
  <si>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</si>
  <si>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zao</t>
  </si>
  <si>
    <t>15-18</t>
  </si>
  <si>
    <t>PRZEDMIOT/
MODUŁ</t>
  </si>
  <si>
    <t>RAZEM:</t>
  </si>
  <si>
    <t xml:space="preserve">WFBMiML </t>
  </si>
  <si>
    <t>Genetyka medyczna</t>
  </si>
  <si>
    <t xml:space="preserve">Transgeneza </t>
  </si>
  <si>
    <t>BIOTECHNOLOGIA MEDYCZNA</t>
  </si>
  <si>
    <t>Pracownia magisterska</t>
  </si>
  <si>
    <t>Toksykologia leków</t>
  </si>
  <si>
    <t>egz</t>
  </si>
  <si>
    <t>Immunologia kliniczna</t>
  </si>
  <si>
    <t>Genetyka sądowa</t>
  </si>
  <si>
    <t xml:space="preserve">Biomateriały w praktyce laboratoryjnej i medycznej </t>
  </si>
  <si>
    <t>Prawo patentowe</t>
  </si>
  <si>
    <t>Próby kliniczne w medycynie</t>
  </si>
  <si>
    <t>Biotechnologia w leczeniu chorób mózgu</t>
  </si>
  <si>
    <t>Współczesna lipidomika</t>
  </si>
  <si>
    <t>Farmakologia inny punkt widzenia</t>
  </si>
  <si>
    <t>Zastosowanie znakowanych materiałów biologicznych i ich pochodnych</t>
  </si>
  <si>
    <t>Wykorzystanie hodowli komórkowej, metody Western blot, techniki ICP-OES, immunoenzymatycznej i immunohistochemicznej w badaniach naukowych oraz pracy magisterskiej</t>
  </si>
  <si>
    <t>Najnowsze osiągnięcia w naukach medycznych</t>
  </si>
  <si>
    <t>Zakład Genetyki i Patomorfologii</t>
  </si>
  <si>
    <t>Prof. dr hab. n. med. Barbara Dołęgowska</t>
  </si>
  <si>
    <t>Zakład Medycyny Nuklearnej</t>
  </si>
  <si>
    <t>Prof. dr hab. n. med. Bożenia Birkenfeld</t>
  </si>
  <si>
    <t>Klinika Neurochirurgii i Neurochirurgii Dziecięcej</t>
  </si>
  <si>
    <t>Zakład Chemii Medycznej</t>
  </si>
  <si>
    <t>Zakład Toksykologii Klinicznej i Sądowej</t>
  </si>
  <si>
    <t>Prof.dr hab. n. med  Jan Lubiński</t>
  </si>
  <si>
    <t>Klinika Reumatologii, Chorób Wewnętrznych i Geriatrii</t>
  </si>
  <si>
    <t>Prof.dr hab. n. med  Marek Brzosko</t>
  </si>
  <si>
    <t>Zakład Genetyki Sądowej</t>
  </si>
  <si>
    <t>Dr hab. n. med. Andrzej Ossowski</t>
  </si>
  <si>
    <t>180 godz. pisanie pracy mgr praca z promotorem</t>
  </si>
  <si>
    <t>Zakład  Medycyny Laboratoryjnej</t>
  </si>
  <si>
    <t>Zakład Biochemii</t>
  </si>
  <si>
    <t>Prof. dr hab. n. med. Dariusz Chlubek</t>
  </si>
  <si>
    <r>
      <t>Prof. dr hab. n. med. Jan Lubiński</t>
    </r>
    <r>
      <rPr>
        <sz val="11"/>
        <color indexed="20"/>
        <rFont val="Calibri"/>
        <family val="2"/>
        <charset val="238"/>
        <scheme val="minor"/>
      </rPr>
      <t xml:space="preserve">   </t>
    </r>
  </si>
  <si>
    <t>egz.</t>
  </si>
  <si>
    <t>Peptydowe biblioteki fagowe</t>
  </si>
  <si>
    <t>ROK II mgr</t>
  </si>
  <si>
    <t>Prof.dr hab. n. zdr. Izabela Gutowska</t>
  </si>
  <si>
    <t>Zakład Medycyny Laboratoryjnej</t>
  </si>
  <si>
    <t>ROK AKADEMICKI: 2022-2023</t>
  </si>
  <si>
    <t xml:space="preserve">Komórki macierzyste i medycyna regeneracyjna </t>
  </si>
  <si>
    <r>
      <t>Prof. dr hab. n. med. Marek Brzosko</t>
    </r>
    <r>
      <rPr>
        <sz val="11"/>
        <color indexed="8"/>
        <rFont val="Calibri"/>
        <family val="2"/>
        <charset val="238"/>
        <scheme val="minor"/>
      </rPr>
      <t xml:space="preserve">                   </t>
    </r>
  </si>
  <si>
    <t>PRZEDMIOTY OBIERALNE: do wyboru 7 punktów ECTS</t>
  </si>
  <si>
    <t>Prof. dr hab. n. zdr. Izabela Gutowska</t>
  </si>
  <si>
    <t xml:space="preserve">Technika pisania i prezentowania prac naukowych  </t>
  </si>
  <si>
    <t>Autoimmunizacja i choroby autoimmunizacyjne w pigułce</t>
  </si>
  <si>
    <t>Prof. dr hab. n med. Leszek Sagan prof. PUM</t>
  </si>
  <si>
    <r>
      <rPr>
        <sz val="11"/>
        <rFont val="Calibri"/>
        <family val="2"/>
        <charset val="238"/>
        <scheme val="minor"/>
      </rPr>
      <t>Surfaktanty, polielektrolity i nanocząsteczki jako bloki budulcowe systemów dostarczania leków w skali Nano</t>
    </r>
    <r>
      <rPr>
        <b/>
        <sz val="11"/>
        <color indexed="10"/>
        <rFont val="Calibri"/>
        <family val="2"/>
        <charset val="238"/>
        <scheme val="minor"/>
      </rPr>
      <t xml:space="preserve"> </t>
    </r>
  </si>
  <si>
    <t>Samodzielna Pracownia Farmakodynamiki</t>
  </si>
  <si>
    <t>Prof. dr hab. n. med. Mateusz Kurzawski</t>
  </si>
  <si>
    <t>Zakład Patologii Ogólnej</t>
  </si>
  <si>
    <t>Prof. dr hab. n. med. Bogusław Machaliński</t>
  </si>
  <si>
    <t>Dr n. med. Janus Tomasz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</si>
</sst>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color indexed="6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indexed="1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3" fillId="0" borderId="0"/>
  </cellStyleXfs>
  <cellXfs count="1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4" fillId="2" borderId="40" xfId="0" applyFont="1" applyFill="1" applyBorder="1" applyAlignment="1"/>
    <xf numFmtId="0" fontId="3" fillId="2" borderId="40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wrapText="1"/>
    </xf>
    <xf numFmtId="0" fontId="4" fillId="2" borderId="40" xfId="0" applyFont="1" applyFill="1" applyBorder="1" applyAlignment="1">
      <alignment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16" borderId="37" xfId="0" applyFont="1" applyFill="1" applyBorder="1" applyAlignment="1">
      <alignment horizontal="center" vertical="center" wrapText="1"/>
    </xf>
    <xf numFmtId="0" fontId="13" fillId="14" borderId="36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13" borderId="3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14" borderId="36" xfId="0" applyFont="1" applyFill="1" applyBorder="1" applyAlignment="1">
      <alignment horizontal="center" vertical="center" wrapText="1"/>
    </xf>
    <xf numFmtId="0" fontId="12" fillId="13" borderId="37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8" fillId="11" borderId="39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40" xfId="0" applyFont="1" applyFill="1" applyBorder="1" applyAlignment="1">
      <alignment horizontal="center" vertical="center" wrapText="1"/>
    </xf>
    <xf numFmtId="0" fontId="19" fillId="11" borderId="40" xfId="0" applyFont="1" applyFill="1" applyBorder="1" applyAlignment="1">
      <alignment horizontal="center" vertical="center" wrapText="1"/>
    </xf>
    <xf numFmtId="0" fontId="18" fillId="11" borderId="40" xfId="0" applyFont="1" applyFill="1" applyBorder="1" applyAlignment="1">
      <alignment horizontal="center" wrapText="1"/>
    </xf>
    <xf numFmtId="0" fontId="19" fillId="11" borderId="8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16" borderId="24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18" fillId="11" borderId="38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2" fillId="8" borderId="42" xfId="0" applyFont="1" applyFill="1" applyBorder="1" applyAlignment="1">
      <alignment horizontal="center" vertical="center" wrapText="1"/>
    </xf>
    <xf numFmtId="0" fontId="12" fillId="16" borderId="50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/>
    </xf>
    <xf numFmtId="0" fontId="13" fillId="8" borderId="42" xfId="0" applyFont="1" applyFill="1" applyBorder="1" applyAlignment="1">
      <alignment horizontal="center" vertical="center"/>
    </xf>
    <xf numFmtId="0" fontId="13" fillId="13" borderId="5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4" fillId="2" borderId="40" xfId="0" applyNumberFormat="1" applyFont="1" applyFill="1" applyBorder="1" applyAlignment="1"/>
    <xf numFmtId="0" fontId="0" fillId="2" borderId="40" xfId="0" applyFill="1" applyBorder="1" applyAlignment="1"/>
    <xf numFmtId="49" fontId="3" fillId="2" borderId="4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16" borderId="37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 wrapText="1"/>
    </xf>
    <xf numFmtId="0" fontId="10" fillId="13" borderId="37" xfId="0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vertical="center"/>
    </xf>
    <xf numFmtId="0" fontId="10" fillId="8" borderId="1" xfId="1" applyFont="1" applyFill="1" applyBorder="1" applyAlignment="1">
      <alignment vertical="center"/>
    </xf>
    <xf numFmtId="0" fontId="25" fillId="2" borderId="39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8" borderId="51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4" fillId="8" borderId="52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8" fillId="11" borderId="39" xfId="0" applyFont="1" applyFill="1" applyBorder="1" applyAlignment="1">
      <alignment vertical="center" wrapText="1"/>
    </xf>
    <xf numFmtId="0" fontId="18" fillId="11" borderId="40" xfId="0" applyFont="1" applyFill="1" applyBorder="1" applyAlignment="1">
      <alignment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26" fillId="8" borderId="12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12" borderId="36" xfId="0" applyFont="1" applyFill="1" applyBorder="1" applyAlignment="1">
      <alignment horizontal="center" vertical="center" wrapText="1"/>
    </xf>
    <xf numFmtId="0" fontId="12" fillId="18" borderId="37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0" fillId="17" borderId="30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/>
    </xf>
    <xf numFmtId="0" fontId="14" fillId="8" borderId="43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2" fillId="8" borderId="44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9" borderId="36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4" fillId="17" borderId="29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10" fillId="17" borderId="43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 wrapText="1"/>
    </xf>
    <xf numFmtId="0" fontId="7" fillId="14" borderId="33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18" fillId="15" borderId="39" xfId="0" applyFont="1" applyFill="1" applyBorder="1" applyAlignment="1">
      <alignment horizontal="left" vertical="center" wrapText="1"/>
    </xf>
    <xf numFmtId="0" fontId="18" fillId="15" borderId="40" xfId="0" applyFont="1" applyFill="1" applyBorder="1" applyAlignment="1">
      <alignment horizontal="left" vertical="center" wrapText="1"/>
    </xf>
    <xf numFmtId="0" fontId="18" fillId="15" borderId="8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8" fillId="15" borderId="16" xfId="0" applyFont="1" applyFill="1" applyBorder="1" applyAlignment="1">
      <alignment horizontal="left" vertical="center" wrapText="1"/>
    </xf>
    <xf numFmtId="0" fontId="18" fillId="11" borderId="39" xfId="0" applyFont="1" applyFill="1" applyBorder="1" applyAlignment="1">
      <alignment horizontal="right" vertical="center" wrapText="1"/>
    </xf>
    <xf numFmtId="0" fontId="18" fillId="11" borderId="8" xfId="0" applyFont="1" applyFill="1" applyBorder="1" applyAlignment="1">
      <alignment horizontal="righ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textRotation="255" wrapText="1"/>
    </xf>
    <xf numFmtId="49" fontId="9" fillId="4" borderId="6" xfId="0" applyNumberFormat="1" applyFont="1" applyFill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4" fillId="2" borderId="40" xfId="0" applyFont="1" applyFill="1" applyBorder="1" applyAlignment="1">
      <alignment horizontal="center" vertical="center"/>
    </xf>
    <xf numFmtId="0" fontId="10" fillId="17" borderId="18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showZeros="0" tabSelected="1" topLeftCell="C4" zoomScale="75" zoomScaleNormal="75" workbookViewId="0">
      <selection activeCell="R7" sqref="R7"/>
    </sheetView>
  </sheetViews>
  <sheetFormatPr defaultRowHeight="15"/>
  <cols>
    <col min="1" max="1" width="3.5703125" style="98" bestFit="1" customWidth="1"/>
    <col min="2" max="2" width="52.7109375" style="83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8" ht="27" thickBot="1">
      <c r="A1" s="159" t="s">
        <v>21</v>
      </c>
      <c r="B1" s="160"/>
      <c r="C1" s="84"/>
      <c r="D1" s="5"/>
      <c r="E1" s="5"/>
      <c r="F1" s="5"/>
      <c r="G1" s="188" t="s">
        <v>24</v>
      </c>
      <c r="H1" s="188"/>
      <c r="I1" s="188"/>
      <c r="J1" s="188"/>
      <c r="K1" s="188"/>
      <c r="L1" s="188"/>
      <c r="M1" s="188"/>
      <c r="N1" s="188"/>
      <c r="O1" s="188"/>
      <c r="P1" s="8"/>
      <c r="Q1" s="184" t="s">
        <v>61</v>
      </c>
      <c r="R1" s="185"/>
    </row>
    <row r="2" spans="1:18" ht="63.75" customHeight="1" thickBot="1">
      <c r="A2" s="161" t="s">
        <v>19</v>
      </c>
      <c r="B2" s="162"/>
      <c r="C2" s="143" t="s">
        <v>12</v>
      </c>
      <c r="D2" s="144"/>
      <c r="E2" s="145"/>
      <c r="F2" s="146" t="s">
        <v>9</v>
      </c>
      <c r="G2" s="148" t="s">
        <v>10</v>
      </c>
      <c r="H2" s="149"/>
      <c r="I2" s="150"/>
      <c r="J2" s="151" t="s">
        <v>14</v>
      </c>
      <c r="K2" s="152"/>
      <c r="L2" s="153"/>
      <c r="M2" s="139" t="s">
        <v>15</v>
      </c>
      <c r="N2" s="140"/>
      <c r="O2" s="141"/>
      <c r="P2" s="186" t="s">
        <v>11</v>
      </c>
      <c r="Q2" s="170" t="s">
        <v>6</v>
      </c>
      <c r="R2" s="173" t="s">
        <v>7</v>
      </c>
    </row>
    <row r="3" spans="1:18" ht="29.25" customHeight="1">
      <c r="A3" s="163"/>
      <c r="B3" s="164"/>
      <c r="C3" s="176" t="s">
        <v>13</v>
      </c>
      <c r="D3" s="178" t="s">
        <v>0</v>
      </c>
      <c r="E3" s="179"/>
      <c r="F3" s="147"/>
      <c r="G3" s="180" t="s">
        <v>8</v>
      </c>
      <c r="H3" s="178"/>
      <c r="I3" s="179"/>
      <c r="J3" s="180" t="s">
        <v>8</v>
      </c>
      <c r="K3" s="178"/>
      <c r="L3" s="179"/>
      <c r="M3" s="181" t="s">
        <v>8</v>
      </c>
      <c r="N3" s="182"/>
      <c r="O3" s="183"/>
      <c r="P3" s="187"/>
      <c r="Q3" s="171"/>
      <c r="R3" s="174"/>
    </row>
    <row r="4" spans="1:18" ht="42.75" customHeight="1" thickBot="1">
      <c r="A4" s="165"/>
      <c r="B4" s="166"/>
      <c r="C4" s="177"/>
      <c r="D4" s="9" t="s">
        <v>5</v>
      </c>
      <c r="E4" s="10" t="s">
        <v>4</v>
      </c>
      <c r="F4" s="147"/>
      <c r="G4" s="11" t="s">
        <v>1</v>
      </c>
      <c r="H4" s="12" t="s">
        <v>2</v>
      </c>
      <c r="I4" s="13" t="s">
        <v>3</v>
      </c>
      <c r="J4" s="14" t="s">
        <v>1</v>
      </c>
      <c r="K4" s="12" t="s">
        <v>2</v>
      </c>
      <c r="L4" s="15" t="s">
        <v>3</v>
      </c>
      <c r="M4" s="16" t="s">
        <v>1</v>
      </c>
      <c r="N4" s="12" t="s">
        <v>2</v>
      </c>
      <c r="O4" s="17" t="s">
        <v>3</v>
      </c>
      <c r="P4" s="187"/>
      <c r="Q4" s="172"/>
      <c r="R4" s="175"/>
    </row>
    <row r="5" spans="1:18" ht="21.75" customHeight="1" thickBot="1">
      <c r="A5" s="95"/>
      <c r="B5" s="85"/>
      <c r="C5" s="86"/>
      <c r="D5" s="6"/>
      <c r="E5" s="6"/>
      <c r="F5" s="6"/>
      <c r="G5" s="6"/>
      <c r="H5" s="6"/>
      <c r="I5" s="6"/>
      <c r="J5" s="142" t="s">
        <v>58</v>
      </c>
      <c r="K5" s="142"/>
      <c r="L5" s="142"/>
      <c r="M5" s="7"/>
      <c r="N5" s="7"/>
      <c r="O5" s="7"/>
      <c r="P5" s="7"/>
      <c r="Q5" s="157"/>
      <c r="R5" s="158"/>
    </row>
    <row r="6" spans="1:18" s="45" customFormat="1" ht="19.5" thickBot="1">
      <c r="A6" s="154" t="s">
        <v>16</v>
      </c>
      <c r="B6" s="155"/>
      <c r="C6" s="155"/>
      <c r="D6" s="155"/>
      <c r="E6" s="155"/>
      <c r="F6" s="167"/>
      <c r="G6" s="167"/>
      <c r="H6" s="167"/>
      <c r="I6" s="167"/>
      <c r="J6" s="155"/>
      <c r="K6" s="155"/>
      <c r="L6" s="155"/>
      <c r="M6" s="155"/>
      <c r="N6" s="155"/>
      <c r="O6" s="155"/>
      <c r="P6" s="155"/>
      <c r="Q6" s="155"/>
      <c r="R6" s="156"/>
    </row>
    <row r="7" spans="1:18" s="4" customFormat="1" ht="30" customHeight="1">
      <c r="A7" s="96">
        <v>1</v>
      </c>
      <c r="B7" s="82" t="s">
        <v>26</v>
      </c>
      <c r="C7" s="68">
        <v>2</v>
      </c>
      <c r="D7" s="69" t="s">
        <v>27</v>
      </c>
      <c r="E7" s="70"/>
      <c r="F7" s="63">
        <f t="shared" ref="F7:F18" si="0">SUM(G7:I7)</f>
        <v>15</v>
      </c>
      <c r="G7" s="23">
        <f>J7+M7</f>
        <v>5</v>
      </c>
      <c r="H7" s="25">
        <f t="shared" ref="H7:I18" si="1">K7+N7</f>
        <v>0</v>
      </c>
      <c r="I7" s="24">
        <f t="shared" si="1"/>
        <v>10</v>
      </c>
      <c r="J7" s="81">
        <v>5</v>
      </c>
      <c r="K7" s="71"/>
      <c r="L7" s="72">
        <v>10</v>
      </c>
      <c r="M7" s="73"/>
      <c r="N7" s="74"/>
      <c r="O7" s="75"/>
      <c r="P7" s="69">
        <v>12</v>
      </c>
      <c r="Q7" s="65" t="s">
        <v>45</v>
      </c>
      <c r="R7" s="189" t="s">
        <v>74</v>
      </c>
    </row>
    <row r="8" spans="1:18" s="4" customFormat="1" ht="30" customHeight="1">
      <c r="A8" s="96">
        <v>2</v>
      </c>
      <c r="B8" s="18" t="s">
        <v>22</v>
      </c>
      <c r="C8" s="26">
        <v>4</v>
      </c>
      <c r="D8" s="34" t="s">
        <v>27</v>
      </c>
      <c r="E8" s="76"/>
      <c r="F8" s="64">
        <f t="shared" si="0"/>
        <v>50</v>
      </c>
      <c r="G8" s="27">
        <f t="shared" ref="G8:G18" si="2">J8+M8</f>
        <v>20</v>
      </c>
      <c r="H8" s="29">
        <f t="shared" si="1"/>
        <v>0</v>
      </c>
      <c r="I8" s="28">
        <f t="shared" si="1"/>
        <v>30</v>
      </c>
      <c r="J8" s="58">
        <v>20</v>
      </c>
      <c r="K8" s="29"/>
      <c r="L8" s="30">
        <v>30</v>
      </c>
      <c r="M8" s="31"/>
      <c r="N8" s="32"/>
      <c r="O8" s="33"/>
      <c r="P8" s="34">
        <v>15</v>
      </c>
      <c r="Q8" s="19" t="s">
        <v>39</v>
      </c>
      <c r="R8" s="79" t="s">
        <v>46</v>
      </c>
    </row>
    <row r="9" spans="1:18" s="4" customFormat="1" ht="30" customHeight="1">
      <c r="A9" s="96">
        <v>3</v>
      </c>
      <c r="B9" s="18" t="s">
        <v>28</v>
      </c>
      <c r="C9" s="26">
        <v>1</v>
      </c>
      <c r="D9" s="21" t="s">
        <v>17</v>
      </c>
      <c r="E9" s="66"/>
      <c r="F9" s="64">
        <f t="shared" si="0"/>
        <v>20</v>
      </c>
      <c r="G9" s="27">
        <f t="shared" si="2"/>
        <v>5</v>
      </c>
      <c r="H9" s="29">
        <f t="shared" si="1"/>
        <v>0</v>
      </c>
      <c r="I9" s="28">
        <f t="shared" si="1"/>
        <v>15</v>
      </c>
      <c r="J9" s="58">
        <v>5</v>
      </c>
      <c r="K9" s="29"/>
      <c r="L9" s="30">
        <v>15</v>
      </c>
      <c r="M9" s="41"/>
      <c r="N9" s="29"/>
      <c r="O9" s="42"/>
      <c r="P9" s="34">
        <v>12</v>
      </c>
      <c r="Q9" s="19" t="s">
        <v>47</v>
      </c>
      <c r="R9" s="79" t="s">
        <v>48</v>
      </c>
    </row>
    <row r="10" spans="1:18" s="4" customFormat="1" ht="30" customHeight="1">
      <c r="A10" s="96">
        <v>4</v>
      </c>
      <c r="B10" s="18" t="s">
        <v>29</v>
      </c>
      <c r="C10" s="26">
        <v>2</v>
      </c>
      <c r="D10" s="21" t="s">
        <v>17</v>
      </c>
      <c r="E10" s="22"/>
      <c r="F10" s="64">
        <f t="shared" si="0"/>
        <v>32</v>
      </c>
      <c r="G10" s="27">
        <f t="shared" si="2"/>
        <v>12</v>
      </c>
      <c r="H10" s="29">
        <f t="shared" si="1"/>
        <v>0</v>
      </c>
      <c r="I10" s="28">
        <f t="shared" si="1"/>
        <v>20</v>
      </c>
      <c r="J10" s="58">
        <v>12</v>
      </c>
      <c r="K10" s="29"/>
      <c r="L10" s="30">
        <v>20</v>
      </c>
      <c r="M10" s="31"/>
      <c r="N10" s="32"/>
      <c r="O10" s="33"/>
      <c r="P10" s="34">
        <v>15</v>
      </c>
      <c r="Q10" s="19" t="s">
        <v>49</v>
      </c>
      <c r="R10" s="79" t="s">
        <v>50</v>
      </c>
    </row>
    <row r="11" spans="1:18" s="4" customFormat="1" ht="30" customHeight="1">
      <c r="A11" s="96">
        <v>5</v>
      </c>
      <c r="B11" s="18" t="s">
        <v>30</v>
      </c>
      <c r="C11" s="26">
        <v>2</v>
      </c>
      <c r="D11" s="21" t="s">
        <v>17</v>
      </c>
      <c r="E11" s="22"/>
      <c r="F11" s="64">
        <f t="shared" si="0"/>
        <v>24</v>
      </c>
      <c r="G11" s="27">
        <f t="shared" si="2"/>
        <v>24</v>
      </c>
      <c r="H11" s="29">
        <f t="shared" si="1"/>
        <v>0</v>
      </c>
      <c r="I11" s="28">
        <f t="shared" si="1"/>
        <v>0</v>
      </c>
      <c r="J11" s="58">
        <v>24</v>
      </c>
      <c r="K11" s="29"/>
      <c r="L11" s="30"/>
      <c r="M11" s="41"/>
      <c r="N11" s="29"/>
      <c r="O11" s="42"/>
      <c r="P11" s="34"/>
      <c r="Q11" s="19" t="s">
        <v>44</v>
      </c>
      <c r="R11" s="79" t="s">
        <v>59</v>
      </c>
    </row>
    <row r="12" spans="1:18" s="2" customFormat="1" ht="30" customHeight="1">
      <c r="A12" s="96">
        <v>6</v>
      </c>
      <c r="B12" s="18" t="s">
        <v>33</v>
      </c>
      <c r="C12" s="26">
        <v>3</v>
      </c>
      <c r="D12" s="21" t="s">
        <v>17</v>
      </c>
      <c r="E12" s="22"/>
      <c r="F12" s="64">
        <f t="shared" ref="F12" si="3">SUM(G12:I12)</f>
        <v>30</v>
      </c>
      <c r="G12" s="27">
        <f t="shared" si="2"/>
        <v>30</v>
      </c>
      <c r="H12" s="29">
        <f t="shared" si="1"/>
        <v>0</v>
      </c>
      <c r="I12" s="28">
        <f t="shared" si="1"/>
        <v>0</v>
      </c>
      <c r="J12" s="58">
        <v>30</v>
      </c>
      <c r="K12" s="29"/>
      <c r="L12" s="30"/>
      <c r="M12" s="41"/>
      <c r="N12" s="29"/>
      <c r="O12" s="42"/>
      <c r="P12" s="34"/>
      <c r="Q12" s="19" t="s">
        <v>43</v>
      </c>
      <c r="R12" s="79" t="s">
        <v>68</v>
      </c>
    </row>
    <row r="13" spans="1:18" ht="30" customHeight="1">
      <c r="A13" s="96">
        <v>7</v>
      </c>
      <c r="B13" s="114" t="s">
        <v>57</v>
      </c>
      <c r="C13" s="26">
        <v>1</v>
      </c>
      <c r="D13" s="21" t="s">
        <v>17</v>
      </c>
      <c r="E13" s="66"/>
      <c r="F13" s="64">
        <f t="shared" ref="F13" si="4">SUM(G13:I13)</f>
        <v>10</v>
      </c>
      <c r="G13" s="27">
        <f t="shared" ref="G13" si="5">J13+M13</f>
        <v>0</v>
      </c>
      <c r="H13" s="29">
        <f t="shared" ref="H13" si="6">K13+N13</f>
        <v>0</v>
      </c>
      <c r="I13" s="28">
        <f t="shared" ref="I13" si="7">L13+O13</f>
        <v>10</v>
      </c>
      <c r="J13" s="58"/>
      <c r="K13" s="29"/>
      <c r="L13" s="30">
        <v>10</v>
      </c>
      <c r="M13" s="41"/>
      <c r="N13" s="29"/>
      <c r="O13" s="42"/>
      <c r="P13" s="34">
        <v>10</v>
      </c>
      <c r="Q13" s="19" t="s">
        <v>60</v>
      </c>
      <c r="R13" s="79" t="s">
        <v>40</v>
      </c>
    </row>
    <row r="14" spans="1:18" s="4" customFormat="1" ht="30" customHeight="1">
      <c r="A14" s="96">
        <v>8</v>
      </c>
      <c r="B14" s="18" t="s">
        <v>31</v>
      </c>
      <c r="C14" s="26">
        <v>1</v>
      </c>
      <c r="D14" s="21"/>
      <c r="E14" s="35" t="s">
        <v>27</v>
      </c>
      <c r="F14" s="64">
        <f t="shared" si="0"/>
        <v>15</v>
      </c>
      <c r="G14" s="27">
        <f t="shared" si="2"/>
        <v>15</v>
      </c>
      <c r="H14" s="29">
        <f t="shared" si="1"/>
        <v>0</v>
      </c>
      <c r="I14" s="28">
        <f t="shared" si="1"/>
        <v>0</v>
      </c>
      <c r="J14" s="58"/>
      <c r="K14" s="29"/>
      <c r="L14" s="30"/>
      <c r="M14" s="41">
        <v>15</v>
      </c>
      <c r="N14" s="29"/>
      <c r="O14" s="42"/>
      <c r="P14" s="34"/>
      <c r="Q14" s="19" t="s">
        <v>39</v>
      </c>
      <c r="R14" s="79" t="s">
        <v>46</v>
      </c>
    </row>
    <row r="15" spans="1:18" s="4" customFormat="1" ht="30" customHeight="1">
      <c r="A15" s="96">
        <v>9</v>
      </c>
      <c r="B15" s="18" t="s">
        <v>32</v>
      </c>
      <c r="C15" s="26">
        <v>2</v>
      </c>
      <c r="D15" s="21"/>
      <c r="E15" s="77" t="s">
        <v>56</v>
      </c>
      <c r="F15" s="64">
        <f t="shared" si="0"/>
        <v>30</v>
      </c>
      <c r="G15" s="27">
        <f t="shared" si="2"/>
        <v>15</v>
      </c>
      <c r="H15" s="29">
        <f t="shared" si="1"/>
        <v>0</v>
      </c>
      <c r="I15" s="28">
        <f t="shared" si="1"/>
        <v>15</v>
      </c>
      <c r="J15" s="58"/>
      <c r="K15" s="29"/>
      <c r="L15" s="30"/>
      <c r="M15" s="41">
        <v>15</v>
      </c>
      <c r="N15" s="29"/>
      <c r="O15" s="42">
        <v>15</v>
      </c>
      <c r="P15" s="34" t="s">
        <v>18</v>
      </c>
      <c r="Q15" s="19" t="s">
        <v>39</v>
      </c>
      <c r="R15" s="79" t="s">
        <v>46</v>
      </c>
    </row>
    <row r="16" spans="1:18" s="4" customFormat="1" ht="30" customHeight="1">
      <c r="A16" s="96">
        <v>10</v>
      </c>
      <c r="B16" s="18" t="s">
        <v>23</v>
      </c>
      <c r="C16" s="26">
        <v>2</v>
      </c>
      <c r="D16" s="21"/>
      <c r="E16" s="36" t="s">
        <v>17</v>
      </c>
      <c r="F16" s="64">
        <f t="shared" si="0"/>
        <v>20</v>
      </c>
      <c r="G16" s="27">
        <f t="shared" si="2"/>
        <v>20</v>
      </c>
      <c r="H16" s="29">
        <f t="shared" si="1"/>
        <v>0</v>
      </c>
      <c r="I16" s="28">
        <f t="shared" si="1"/>
        <v>0</v>
      </c>
      <c r="J16" s="58"/>
      <c r="K16" s="29"/>
      <c r="L16" s="30"/>
      <c r="M16" s="41">
        <v>20</v>
      </c>
      <c r="N16" s="29"/>
      <c r="O16" s="42"/>
      <c r="P16" s="34"/>
      <c r="Q16" s="19" t="s">
        <v>39</v>
      </c>
      <c r="R16" s="79" t="s">
        <v>46</v>
      </c>
    </row>
    <row r="17" spans="1:18" s="2" customFormat="1" ht="30" customHeight="1">
      <c r="A17" s="96">
        <v>11</v>
      </c>
      <c r="B17" s="18" t="s">
        <v>38</v>
      </c>
      <c r="C17" s="100">
        <v>1</v>
      </c>
      <c r="D17" s="21"/>
      <c r="E17" s="36" t="s">
        <v>17</v>
      </c>
      <c r="F17" s="103">
        <f t="shared" ref="F17" si="8">SUM(G17:I17)</f>
        <v>15</v>
      </c>
      <c r="G17" s="104">
        <f t="shared" si="2"/>
        <v>15</v>
      </c>
      <c r="H17" s="54">
        <f t="shared" si="1"/>
        <v>0</v>
      </c>
      <c r="I17" s="105">
        <f t="shared" si="1"/>
        <v>0</v>
      </c>
      <c r="J17" s="59"/>
      <c r="K17" s="54"/>
      <c r="L17" s="55"/>
      <c r="M17" s="56">
        <v>15</v>
      </c>
      <c r="N17" s="54"/>
      <c r="O17" s="57"/>
      <c r="P17" s="67"/>
      <c r="Q17" s="106" t="s">
        <v>39</v>
      </c>
      <c r="R17" s="107" t="s">
        <v>55</v>
      </c>
    </row>
    <row r="18" spans="1:18" s="4" customFormat="1" ht="30" customHeight="1" thickBot="1">
      <c r="A18" s="96">
        <v>12</v>
      </c>
      <c r="B18" s="18" t="s">
        <v>25</v>
      </c>
      <c r="C18" s="37">
        <v>14</v>
      </c>
      <c r="D18" s="21"/>
      <c r="E18" s="77" t="s">
        <v>56</v>
      </c>
      <c r="F18" s="110">
        <f t="shared" si="0"/>
        <v>360</v>
      </c>
      <c r="G18" s="38">
        <f t="shared" si="2"/>
        <v>0</v>
      </c>
      <c r="H18" s="40">
        <f t="shared" si="1"/>
        <v>0</v>
      </c>
      <c r="I18" s="39">
        <f t="shared" si="1"/>
        <v>360</v>
      </c>
      <c r="J18" s="59"/>
      <c r="K18" s="54"/>
      <c r="L18" s="55">
        <v>180</v>
      </c>
      <c r="M18" s="43"/>
      <c r="N18" s="40"/>
      <c r="O18" s="44">
        <v>180</v>
      </c>
      <c r="P18" s="34"/>
      <c r="Q18" s="20" t="s">
        <v>51</v>
      </c>
      <c r="R18" s="80"/>
    </row>
    <row r="19" spans="1:18" s="46" customFormat="1" ht="18.75" thickBot="1">
      <c r="A19" s="168" t="s">
        <v>20</v>
      </c>
      <c r="B19" s="169"/>
      <c r="C19" s="49">
        <f>SUM(C7:C18)</f>
        <v>35</v>
      </c>
      <c r="D19" s="50"/>
      <c r="E19" s="50"/>
      <c r="F19" s="60">
        <f t="shared" ref="F19:O19" si="9">SUM(F7:F18)</f>
        <v>621</v>
      </c>
      <c r="G19" s="61">
        <f t="shared" si="9"/>
        <v>161</v>
      </c>
      <c r="H19" s="62">
        <f t="shared" si="9"/>
        <v>0</v>
      </c>
      <c r="I19" s="62">
        <f t="shared" si="9"/>
        <v>460</v>
      </c>
      <c r="J19" s="47">
        <f t="shared" si="9"/>
        <v>96</v>
      </c>
      <c r="K19" s="50">
        <f t="shared" si="9"/>
        <v>0</v>
      </c>
      <c r="L19" s="48">
        <f t="shared" si="9"/>
        <v>265</v>
      </c>
      <c r="M19" s="50">
        <f t="shared" si="9"/>
        <v>65</v>
      </c>
      <c r="N19" s="50">
        <f t="shared" si="9"/>
        <v>0</v>
      </c>
      <c r="O19" s="48">
        <f t="shared" si="9"/>
        <v>195</v>
      </c>
      <c r="P19" s="51"/>
      <c r="Q19" s="52"/>
      <c r="R19" s="53"/>
    </row>
    <row r="20" spans="1:18" s="45" customFormat="1" ht="19.5" thickBot="1">
      <c r="A20" s="154" t="s">
        <v>64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</row>
    <row r="21" spans="1:18" ht="30" customHeight="1" thickBot="1">
      <c r="A21" s="97">
        <v>13</v>
      </c>
      <c r="B21" s="93" t="s">
        <v>62</v>
      </c>
      <c r="C21" s="126">
        <v>2</v>
      </c>
      <c r="D21" s="21" t="s">
        <v>17</v>
      </c>
      <c r="E21" s="87"/>
      <c r="F21" s="64">
        <f t="shared" ref="F21:F28" si="10">SUM(G21:I21)</f>
        <v>30</v>
      </c>
      <c r="G21" s="27">
        <f t="shared" ref="G21:I28" si="11">J21+M21</f>
        <v>30</v>
      </c>
      <c r="H21" s="88"/>
      <c r="I21" s="89"/>
      <c r="J21" s="58">
        <v>30</v>
      </c>
      <c r="K21" s="88"/>
      <c r="L21" s="90"/>
      <c r="M21" s="91"/>
      <c r="N21" s="88"/>
      <c r="O21" s="92"/>
      <c r="P21" s="111"/>
      <c r="Q21" s="65" t="s">
        <v>72</v>
      </c>
      <c r="R21" s="138" t="s">
        <v>73</v>
      </c>
    </row>
    <row r="22" spans="1:18" ht="42" customHeight="1">
      <c r="A22" s="97">
        <v>14</v>
      </c>
      <c r="B22" s="114" t="s">
        <v>66</v>
      </c>
      <c r="C22" s="68">
        <v>2</v>
      </c>
      <c r="D22" s="116" t="s">
        <v>17</v>
      </c>
      <c r="E22" s="127"/>
      <c r="F22" s="128">
        <f t="shared" ref="F22" si="12">SUM(G22:I22)</f>
        <v>30</v>
      </c>
      <c r="G22" s="129">
        <f t="shared" si="11"/>
        <v>30</v>
      </c>
      <c r="H22" s="130">
        <f t="shared" si="11"/>
        <v>0</v>
      </c>
      <c r="I22" s="131">
        <f t="shared" si="11"/>
        <v>0</v>
      </c>
      <c r="J22" s="132">
        <v>30</v>
      </c>
      <c r="K22" s="29"/>
      <c r="L22" s="30"/>
      <c r="M22" s="122"/>
      <c r="N22" s="29"/>
      <c r="O22" s="133"/>
      <c r="P22" s="134"/>
      <c r="Q22" s="135" t="s">
        <v>60</v>
      </c>
      <c r="R22" s="136" t="s">
        <v>40</v>
      </c>
    </row>
    <row r="23" spans="1:18" s="2" customFormat="1" ht="30" customHeight="1">
      <c r="A23" s="97">
        <v>15</v>
      </c>
      <c r="B23" s="18" t="s">
        <v>34</v>
      </c>
      <c r="C23" s="26">
        <v>2</v>
      </c>
      <c r="D23" s="21" t="s">
        <v>17</v>
      </c>
      <c r="E23" s="22"/>
      <c r="F23" s="64">
        <f t="shared" si="10"/>
        <v>30</v>
      </c>
      <c r="G23" s="27">
        <f t="shared" si="11"/>
        <v>30</v>
      </c>
      <c r="H23" s="29">
        <f t="shared" ref="H23:I28" si="13">K23+N23</f>
        <v>0</v>
      </c>
      <c r="I23" s="28">
        <f t="shared" si="13"/>
        <v>0</v>
      </c>
      <c r="J23" s="58">
        <v>30</v>
      </c>
      <c r="K23" s="29"/>
      <c r="L23" s="30"/>
      <c r="M23" s="41"/>
      <c r="N23" s="29"/>
      <c r="O23" s="42"/>
      <c r="P23" s="112"/>
      <c r="Q23" s="19" t="s">
        <v>52</v>
      </c>
      <c r="R23" s="79" t="s">
        <v>40</v>
      </c>
    </row>
    <row r="24" spans="1:18" ht="30" customHeight="1">
      <c r="A24" s="137">
        <v>16</v>
      </c>
      <c r="B24" s="94" t="s">
        <v>67</v>
      </c>
      <c r="C24" s="26">
        <v>2</v>
      </c>
      <c r="D24" s="36" t="s">
        <v>17</v>
      </c>
      <c r="E24" s="87"/>
      <c r="F24" s="64">
        <f t="shared" ref="F24" si="14">SUM(G24:I24)</f>
        <v>15</v>
      </c>
      <c r="G24" s="27">
        <f t="shared" ref="G24" si="15">J24+M24</f>
        <v>15</v>
      </c>
      <c r="H24" s="88"/>
      <c r="I24" s="89"/>
      <c r="J24" s="58">
        <v>15</v>
      </c>
      <c r="K24" s="88"/>
      <c r="L24" s="90"/>
      <c r="M24" s="91"/>
      <c r="N24" s="88"/>
      <c r="O24" s="92"/>
      <c r="P24" s="111"/>
      <c r="Q24" s="19" t="s">
        <v>47</v>
      </c>
      <c r="R24" s="79" t="s">
        <v>63</v>
      </c>
    </row>
    <row r="25" spans="1:18" ht="30" customHeight="1">
      <c r="A25" s="97">
        <v>17</v>
      </c>
      <c r="B25" s="18" t="s">
        <v>35</v>
      </c>
      <c r="C25" s="26">
        <v>1</v>
      </c>
      <c r="D25" s="21" t="s">
        <v>17</v>
      </c>
      <c r="E25" s="22"/>
      <c r="F25" s="64">
        <f t="shared" si="10"/>
        <v>15</v>
      </c>
      <c r="G25" s="27">
        <f t="shared" si="11"/>
        <v>15</v>
      </c>
      <c r="H25" s="29">
        <f t="shared" si="13"/>
        <v>0</v>
      </c>
      <c r="I25" s="28">
        <f t="shared" si="13"/>
        <v>0</v>
      </c>
      <c r="J25" s="78"/>
      <c r="K25" s="29"/>
      <c r="L25" s="30"/>
      <c r="M25" s="41">
        <v>15</v>
      </c>
      <c r="N25" s="29"/>
      <c r="O25" s="42"/>
      <c r="P25" s="112"/>
      <c r="Q25" s="19" t="s">
        <v>70</v>
      </c>
      <c r="R25" s="79" t="s">
        <v>71</v>
      </c>
    </row>
    <row r="26" spans="1:18" ht="30" customHeight="1">
      <c r="A26" s="137">
        <v>18</v>
      </c>
      <c r="B26" s="18" t="s">
        <v>36</v>
      </c>
      <c r="C26" s="26">
        <v>2</v>
      </c>
      <c r="D26" s="21"/>
      <c r="E26" s="36" t="s">
        <v>17</v>
      </c>
      <c r="F26" s="64">
        <f t="shared" si="10"/>
        <v>30</v>
      </c>
      <c r="G26" s="27">
        <f t="shared" si="11"/>
        <v>30</v>
      </c>
      <c r="H26" s="29">
        <f t="shared" si="13"/>
        <v>0</v>
      </c>
      <c r="I26" s="28">
        <f t="shared" si="13"/>
        <v>0</v>
      </c>
      <c r="J26" s="58"/>
      <c r="K26" s="29"/>
      <c r="L26" s="30"/>
      <c r="M26" s="41">
        <v>30</v>
      </c>
      <c r="N26" s="29"/>
      <c r="O26" s="42"/>
      <c r="P26" s="112"/>
      <c r="Q26" s="19" t="s">
        <v>41</v>
      </c>
      <c r="R26" s="79" t="s">
        <v>42</v>
      </c>
    </row>
    <row r="27" spans="1:18" s="2" customFormat="1" ht="30">
      <c r="A27" s="137">
        <v>19</v>
      </c>
      <c r="B27" s="115" t="s">
        <v>69</v>
      </c>
      <c r="C27" s="26">
        <v>1</v>
      </c>
      <c r="D27" s="116"/>
      <c r="E27" s="117" t="s">
        <v>17</v>
      </c>
      <c r="F27" s="124">
        <f t="shared" ref="F27" si="16">SUM(G27:I27)</f>
        <v>15</v>
      </c>
      <c r="G27" s="118">
        <f t="shared" si="11"/>
        <v>15</v>
      </c>
      <c r="H27" s="116"/>
      <c r="I27" s="119"/>
      <c r="J27" s="120"/>
      <c r="K27" s="29"/>
      <c r="L27" s="121"/>
      <c r="M27" s="122">
        <v>15</v>
      </c>
      <c r="N27" s="29"/>
      <c r="O27" s="123"/>
      <c r="P27" s="124"/>
      <c r="Q27" s="65" t="s">
        <v>44</v>
      </c>
      <c r="R27" s="125" t="s">
        <v>65</v>
      </c>
    </row>
    <row r="28" spans="1:18" ht="60.75" thickBot="1">
      <c r="A28" s="137">
        <v>20</v>
      </c>
      <c r="B28" s="99" t="s">
        <v>37</v>
      </c>
      <c r="C28" s="100">
        <v>1</v>
      </c>
      <c r="D28" s="101"/>
      <c r="E28" s="102" t="s">
        <v>17</v>
      </c>
      <c r="F28" s="103">
        <f t="shared" si="10"/>
        <v>15</v>
      </c>
      <c r="G28" s="104">
        <f t="shared" si="11"/>
        <v>15</v>
      </c>
      <c r="H28" s="54">
        <f t="shared" si="13"/>
        <v>0</v>
      </c>
      <c r="I28" s="105">
        <f t="shared" si="13"/>
        <v>0</v>
      </c>
      <c r="J28" s="59"/>
      <c r="K28" s="54"/>
      <c r="L28" s="55"/>
      <c r="M28" s="56">
        <v>15</v>
      </c>
      <c r="N28" s="54"/>
      <c r="O28" s="57"/>
      <c r="P28" s="113"/>
      <c r="Q28" s="20" t="s">
        <v>53</v>
      </c>
      <c r="R28" s="80" t="s">
        <v>54</v>
      </c>
    </row>
    <row r="29" spans="1:18" s="46" customFormat="1" ht="18.75" thickBot="1">
      <c r="A29" s="108"/>
      <c r="B29" s="10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3"/>
    </row>
  </sheetData>
  <mergeCells count="22">
    <mergeCell ref="A20:R20"/>
    <mergeCell ref="Q5:R5"/>
    <mergeCell ref="A1:B1"/>
    <mergeCell ref="A2:B4"/>
    <mergeCell ref="A6:R6"/>
    <mergeCell ref="A19:B19"/>
    <mergeCell ref="Q2:Q4"/>
    <mergeCell ref="R2:R4"/>
    <mergeCell ref="C3:C4"/>
    <mergeCell ref="D3:E3"/>
    <mergeCell ref="G3:I3"/>
    <mergeCell ref="J3:L3"/>
    <mergeCell ref="M3:O3"/>
    <mergeCell ref="Q1:R1"/>
    <mergeCell ref="P2:P4"/>
    <mergeCell ref="G1:O1"/>
    <mergeCell ref="M2:O2"/>
    <mergeCell ref="J5:L5"/>
    <mergeCell ref="C2:E2"/>
    <mergeCell ref="F2:F4"/>
    <mergeCell ref="G2:I2"/>
    <mergeCell ref="J2:L2"/>
  </mergeCells>
  <pageMargins left="0.23622047244094491" right="0.23622047244094491" top="0.23622047244094491" bottom="0.23622047244094491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Bmgr2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2022-05-23T10:52:39Z</cp:lastPrinted>
  <dcterms:created xsi:type="dcterms:W3CDTF">2021-05-11T09:28:09Z</dcterms:created>
  <dcterms:modified xsi:type="dcterms:W3CDTF">2022-10-07T13:09:45Z</dcterms:modified>
</cp:coreProperties>
</file>